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Camp">'Sheet2'!$A$1:$A$3</definedName>
    <definedName name="Campsite">'Sheet2'!$B$1:$B$42</definedName>
    <definedName name="Deposit">'Sheet2'!$G$1:$G$2</definedName>
    <definedName name="_xlnm.Print_Area" localSheetId="0">'Sheet1'!$A$1:$I$48</definedName>
    <definedName name="Reservation">'Sheet2'!$H$1:$H$2</definedName>
    <definedName name="Title">'Sheet2'!$F$1:$F$5</definedName>
    <definedName name="Week">'Sheet2'!$D$1:$D$8</definedName>
  </definedNames>
  <calcPr fullCalcOnLoad="1"/>
</workbook>
</file>

<file path=xl/sharedStrings.xml><?xml version="1.0" encoding="utf-8"?>
<sst xmlns="http://schemas.openxmlformats.org/spreadsheetml/2006/main" count="161" uniqueCount="154">
  <si>
    <t>Abe Lincoln</t>
  </si>
  <si>
    <t>AL</t>
  </si>
  <si>
    <t>Audobon</t>
  </si>
  <si>
    <t>AU</t>
  </si>
  <si>
    <t>Back Woods</t>
  </si>
  <si>
    <t>BW</t>
  </si>
  <si>
    <t>Cautantowit</t>
  </si>
  <si>
    <t>CA</t>
  </si>
  <si>
    <t>Dan Boone</t>
  </si>
  <si>
    <t>DB</t>
  </si>
  <si>
    <t>Davy Crocket</t>
  </si>
  <si>
    <t>DC</t>
  </si>
  <si>
    <t>Donald Cady</t>
  </si>
  <si>
    <t>CD</t>
  </si>
  <si>
    <t>Donald Dewing</t>
  </si>
  <si>
    <t>DD</t>
  </si>
  <si>
    <t>Forty-Niner</t>
  </si>
  <si>
    <t>FN</t>
  </si>
  <si>
    <t>Frontier</t>
  </si>
  <si>
    <t>FR</t>
  </si>
  <si>
    <t>George Washington</t>
  </si>
  <si>
    <t>GW</t>
  </si>
  <si>
    <t>James West</t>
  </si>
  <si>
    <t>JW</t>
  </si>
  <si>
    <t>Jim Bowie</t>
  </si>
  <si>
    <t>BE</t>
  </si>
  <si>
    <t>Jim Bridger</t>
  </si>
  <si>
    <t>JB</t>
  </si>
  <si>
    <t>John Glenn</t>
  </si>
  <si>
    <t>JG</t>
  </si>
  <si>
    <t>Kit Carson</t>
  </si>
  <si>
    <t>KC</t>
  </si>
  <si>
    <t>Lewis &amp; Clarke</t>
  </si>
  <si>
    <t>LC</t>
  </si>
  <si>
    <t>Manchose</t>
  </si>
  <si>
    <t>MA</t>
  </si>
  <si>
    <t>Manitoo</t>
  </si>
  <si>
    <t>MO</t>
  </si>
  <si>
    <t>Minnikesu</t>
  </si>
  <si>
    <t>MI</t>
  </si>
  <si>
    <t>Musketeer</t>
  </si>
  <si>
    <t>MU</t>
  </si>
  <si>
    <t>Neil Armstrong</t>
  </si>
  <si>
    <t>NA</t>
  </si>
  <si>
    <t>Neimpaug</t>
  </si>
  <si>
    <t>NM</t>
  </si>
  <si>
    <t>Netop</t>
  </si>
  <si>
    <t>NT</t>
  </si>
  <si>
    <t>Norman Rockwell</t>
  </si>
  <si>
    <t>NR</t>
  </si>
  <si>
    <t>Oak Ridge</t>
  </si>
  <si>
    <t>OR</t>
  </si>
  <si>
    <t>Pioneer</t>
  </si>
  <si>
    <t>P</t>
  </si>
  <si>
    <t>Richard Byrd</t>
  </si>
  <si>
    <t>RB</t>
  </si>
  <si>
    <t>Santa Fe</t>
  </si>
  <si>
    <t>SF</t>
  </si>
  <si>
    <t>Scott</t>
  </si>
  <si>
    <t>SC</t>
  </si>
  <si>
    <t>Silver Buffalo</t>
  </si>
  <si>
    <t>BU</t>
  </si>
  <si>
    <t>Sleepy Hollow</t>
  </si>
  <si>
    <t>SH</t>
  </si>
  <si>
    <t>Street</t>
  </si>
  <si>
    <t>ST</t>
  </si>
  <si>
    <t>Teddy Roosevelt</t>
  </si>
  <si>
    <t>TR</t>
  </si>
  <si>
    <t>Tuocs</t>
  </si>
  <si>
    <t>T</t>
  </si>
  <si>
    <t>Waskecke</t>
  </si>
  <si>
    <t>WA</t>
  </si>
  <si>
    <t>Weemat</t>
  </si>
  <si>
    <t>WE</t>
  </si>
  <si>
    <t>Wells Fargo</t>
  </si>
  <si>
    <t>WF</t>
  </si>
  <si>
    <t>Wetuomuck</t>
  </si>
  <si>
    <t>WT</t>
  </si>
  <si>
    <t>Wunegin</t>
  </si>
  <si>
    <t>WN</t>
  </si>
  <si>
    <t>Wuttah</t>
  </si>
  <si>
    <t>WU</t>
  </si>
  <si>
    <t>Zuccolo</t>
  </si>
  <si>
    <t>Z</t>
  </si>
  <si>
    <t>Three Point</t>
  </si>
  <si>
    <t>Medicine Bow</t>
  </si>
  <si>
    <t>Sandy Beach</t>
  </si>
  <si>
    <t>RI</t>
  </si>
  <si>
    <t>NY</t>
  </si>
  <si>
    <t>CT</t>
  </si>
  <si>
    <t>NJ</t>
  </si>
  <si>
    <t>Title:</t>
  </si>
  <si>
    <t>Unit Contact:</t>
  </si>
  <si>
    <t>Email Address:</t>
  </si>
  <si>
    <t>Other</t>
  </si>
  <si>
    <t>SM</t>
  </si>
  <si>
    <t>ASM</t>
  </si>
  <si>
    <t>CC</t>
  </si>
  <si>
    <t>CM</t>
  </si>
  <si>
    <t>Day Phone #</t>
  </si>
  <si>
    <t>Scouts that will attend Yawgoog</t>
  </si>
  <si>
    <t>Scouts Per Day (24 hours)</t>
  </si>
  <si>
    <t>Scouts:</t>
  </si>
  <si>
    <t>Male Leaders</t>
  </si>
  <si>
    <t>Female Leaders</t>
  </si>
  <si>
    <t>Total Camp Fees</t>
  </si>
  <si>
    <t>Camp fees:</t>
  </si>
  <si>
    <t>Payments to date:</t>
  </si>
  <si>
    <t>Site Reservation Fee (paid March 1)</t>
  </si>
  <si>
    <t>Number of brothers attending Camp</t>
  </si>
  <si>
    <t>Expected Camperships</t>
  </si>
  <si>
    <t>Total of Payments and discounts</t>
  </si>
  <si>
    <t>Total Due (Camp Fees minus Payments made)</t>
  </si>
  <si>
    <t>Total Enclosed</t>
  </si>
  <si>
    <t>Number of Scouts NOT attending that</t>
  </si>
  <si>
    <t>paid the Non-refundable Hat Incentive Fee</t>
  </si>
  <si>
    <t>Cell Phone #</t>
  </si>
  <si>
    <t>Troop #</t>
  </si>
  <si>
    <t>Community</t>
  </si>
  <si>
    <t>State</t>
  </si>
  <si>
    <t>Camp</t>
  </si>
  <si>
    <t>Campsite</t>
  </si>
  <si>
    <t>Week</t>
  </si>
  <si>
    <t>Please fill in your  Troop's Information in the grey boxes.</t>
  </si>
  <si>
    <t>Attendance:</t>
  </si>
  <si>
    <t>Please enter, in the gray boxes below, your attendance figures. Your fees will be computed automatically below.</t>
  </si>
  <si>
    <t>In the gray boxes below, please enter the payments your unit has made.</t>
  </si>
  <si>
    <t>Please feel free to make any comments in this space.</t>
  </si>
  <si>
    <t xml:space="preserve">Extra Leader Fee </t>
  </si>
  <si>
    <t>Eve. #</t>
  </si>
  <si>
    <t>Ext.</t>
  </si>
  <si>
    <t>Mailing Address:</t>
  </si>
  <si>
    <t>City/State/Zip</t>
  </si>
  <si>
    <t>@ $25.00</t>
  </si>
  <si>
    <t>Scouts paid for Hat Incentive($25 each)</t>
  </si>
  <si>
    <t>175</t>
  </si>
  <si>
    <t>@ $65.00</t>
  </si>
  <si>
    <t>Prov</t>
  </si>
  <si>
    <t>Other Payments (Please explain below)</t>
  </si>
  <si>
    <t>NH</t>
  </si>
  <si>
    <t>VT</t>
  </si>
  <si>
    <t>OTHER</t>
  </si>
  <si>
    <t>One June 25-Jul 2</t>
  </si>
  <si>
    <t>Two July 2-9</t>
  </si>
  <si>
    <t>Three July 9-16</t>
  </si>
  <si>
    <t>Four  July 16-23</t>
  </si>
  <si>
    <t>Five  July 23- July 30</t>
  </si>
  <si>
    <t>Six  July 30-Aug 6</t>
  </si>
  <si>
    <t>Seven  Aug 6-Aug13</t>
  </si>
  <si>
    <t>Eight   Aug 13-20</t>
  </si>
  <si>
    <t xml:space="preserve">2017      Troop Payment Workbook: Out of Council       2017    </t>
  </si>
  <si>
    <t>435</t>
  </si>
  <si>
    <t>Site Deposit Paid in 2016</t>
  </si>
  <si>
    <t>Site Deposit for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</si>
</sst>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1" fontId="4" fillId="33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/>
      <protection/>
    </xf>
    <xf numFmtId="166" fontId="4" fillId="33" borderId="16" xfId="0" applyNumberFormat="1" applyFont="1" applyFill="1" applyBorder="1" applyAlignment="1" applyProtection="1">
      <alignment horizontal="center"/>
      <protection locked="0"/>
    </xf>
    <xf numFmtId="166" fontId="4" fillId="33" borderId="16" xfId="0" applyNumberFormat="1" applyFont="1" applyFill="1" applyBorder="1" applyAlignment="1" applyProtection="1">
      <alignment/>
      <protection locked="0"/>
    </xf>
    <xf numFmtId="1" fontId="4" fillId="34" borderId="16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" fontId="4" fillId="34" borderId="18" xfId="0" applyNumberFormat="1" applyFont="1" applyFill="1" applyBorder="1" applyAlignment="1" applyProtection="1">
      <alignment horizontal="center"/>
      <protection/>
    </xf>
    <xf numFmtId="166" fontId="4" fillId="34" borderId="16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3" fillId="0" borderId="20" xfId="55" applyFont="1" applyFill="1" applyBorder="1" applyAlignment="1" applyProtection="1">
      <alignment wrapText="1"/>
      <protection hidden="1"/>
    </xf>
    <xf numFmtId="0" fontId="4" fillId="35" borderId="0" xfId="0" applyFont="1" applyFill="1" applyBorder="1" applyAlignment="1" applyProtection="1">
      <alignment/>
      <protection locked="0"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Fill="1" applyBorder="1" applyAlignment="1" applyProtection="1">
      <alignment/>
      <protection/>
    </xf>
    <xf numFmtId="49" fontId="4" fillId="34" borderId="21" xfId="0" applyNumberFormat="1" applyFont="1" applyFill="1" applyBorder="1" applyAlignment="1" applyProtection="1">
      <alignment/>
      <protection/>
    </xf>
    <xf numFmtId="15" fontId="7" fillId="0" borderId="16" xfId="0" applyNumberFormat="1" applyFont="1" applyBorder="1" applyAlignment="1">
      <alignment vertical="top" wrapText="1"/>
    </xf>
    <xf numFmtId="15" fontId="7" fillId="0" borderId="18" xfId="0" applyNumberFormat="1" applyFont="1" applyBorder="1" applyAlignment="1">
      <alignment vertical="top" wrapText="1"/>
    </xf>
    <xf numFmtId="0" fontId="2" fillId="35" borderId="16" xfId="0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 hidden="1" locked="0"/>
    </xf>
    <xf numFmtId="166" fontId="4" fillId="34" borderId="16" xfId="0" applyNumberFormat="1" applyFont="1" applyFill="1" applyBorder="1" applyAlignment="1" applyProtection="1">
      <alignment horizontal="right"/>
      <protection/>
    </xf>
    <xf numFmtId="0" fontId="4" fillId="35" borderId="22" xfId="0" applyFont="1" applyFill="1" applyBorder="1" applyAlignment="1" applyProtection="1">
      <alignment/>
      <protection locked="0"/>
    </xf>
    <xf numFmtId="0" fontId="4" fillId="35" borderId="14" xfId="0" applyFont="1" applyFill="1" applyBorder="1" applyAlignment="1" applyProtection="1">
      <alignment/>
      <protection locked="0"/>
    </xf>
    <xf numFmtId="0" fontId="4" fillId="35" borderId="23" xfId="0" applyFont="1" applyFill="1" applyBorder="1" applyAlignment="1" applyProtection="1">
      <alignment/>
      <protection locked="0"/>
    </xf>
    <xf numFmtId="0" fontId="4" fillId="35" borderId="24" xfId="0" applyFont="1" applyFill="1" applyBorder="1" applyAlignment="1" applyProtection="1">
      <alignment/>
      <protection locked="0"/>
    </xf>
    <xf numFmtId="0" fontId="4" fillId="35" borderId="19" xfId="0" applyFont="1" applyFill="1" applyBorder="1" applyAlignment="1" applyProtection="1">
      <alignment/>
      <protection locked="0"/>
    </xf>
    <xf numFmtId="0" fontId="4" fillId="35" borderId="17" xfId="0" applyFont="1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/>
      <protection locked="0"/>
    </xf>
    <xf numFmtId="0" fontId="4" fillId="35" borderId="1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5" borderId="15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/>
    </xf>
    <xf numFmtId="0" fontId="5" fillId="34" borderId="27" xfId="0" applyFont="1" applyFill="1" applyBorder="1" applyAlignment="1" applyProtection="1">
      <alignment horizontal="center"/>
      <protection/>
    </xf>
    <xf numFmtId="0" fontId="5" fillId="34" borderId="28" xfId="0" applyFont="1" applyFill="1" applyBorder="1" applyAlignment="1" applyProtection="1">
      <alignment horizontal="center"/>
      <protection/>
    </xf>
    <xf numFmtId="0" fontId="5" fillId="34" borderId="29" xfId="0" applyFont="1" applyFill="1" applyBorder="1" applyAlignment="1" applyProtection="1">
      <alignment horizontal="center"/>
      <protection/>
    </xf>
    <xf numFmtId="0" fontId="5" fillId="34" borderId="30" xfId="0" applyFont="1" applyFill="1" applyBorder="1" applyAlignment="1" applyProtection="1">
      <alignment horizontal="center"/>
      <protection/>
    </xf>
    <xf numFmtId="0" fontId="5" fillId="34" borderId="31" xfId="0" applyFont="1" applyFill="1" applyBorder="1" applyAlignment="1" applyProtection="1">
      <alignment horizontal="center"/>
      <protection/>
    </xf>
    <xf numFmtId="0" fontId="4" fillId="35" borderId="29" xfId="0" applyFont="1" applyFill="1" applyBorder="1" applyAlignment="1" applyProtection="1">
      <alignment horizontal="center"/>
      <protection/>
    </xf>
    <xf numFmtId="0" fontId="4" fillId="35" borderId="31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5" borderId="2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164" fontId="4" fillId="33" borderId="15" xfId="0" applyNumberFormat="1" applyFont="1" applyFill="1" applyBorder="1" applyAlignment="1" applyProtection="1">
      <alignment horizontal="center"/>
      <protection locked="0"/>
    </xf>
    <xf numFmtId="164" fontId="4" fillId="33" borderId="21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5" borderId="25" xfId="0" applyFont="1" applyFill="1" applyBorder="1" applyAlignment="1" applyProtection="1">
      <alignment horizontal="center"/>
      <protection/>
    </xf>
    <xf numFmtId="0" fontId="5" fillId="35" borderId="15" xfId="0" applyFont="1" applyFill="1" applyBorder="1" applyAlignment="1" applyProtection="1">
      <alignment horizont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164" fontId="4" fillId="33" borderId="22" xfId="0" applyNumberFormat="1" applyFont="1" applyFill="1" applyBorder="1" applyAlignment="1" applyProtection="1">
      <alignment horizontal="center"/>
      <protection locked="0"/>
    </xf>
    <xf numFmtId="164" fontId="4" fillId="33" borderId="23" xfId="0" applyNumberFormat="1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164" fontId="4" fillId="33" borderId="15" xfId="0" applyNumberFormat="1" applyFont="1" applyFill="1" applyBorder="1" applyAlignment="1" applyProtection="1">
      <alignment horizontal="center"/>
      <protection hidden="1" locked="0"/>
    </xf>
    <xf numFmtId="164" fontId="4" fillId="33" borderId="21" xfId="0" applyNumberFormat="1" applyFont="1" applyFill="1" applyBorder="1" applyAlignment="1" applyProtection="1">
      <alignment horizontal="center"/>
      <protection hidden="1" locked="0"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/>
      <protection/>
    </xf>
    <xf numFmtId="0" fontId="4" fillId="34" borderId="31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SheetLayoutView="150" zoomScalePageLayoutView="0" workbookViewId="0" topLeftCell="B11">
      <selection activeCell="K28" sqref="K28"/>
    </sheetView>
  </sheetViews>
  <sheetFormatPr defaultColWidth="9.140625" defaultRowHeight="12.75"/>
  <cols>
    <col min="1" max="1" width="12.421875" style="1" customWidth="1"/>
    <col min="2" max="2" width="11.28125" style="1" customWidth="1"/>
    <col min="3" max="4" width="11.57421875" style="1" customWidth="1"/>
    <col min="5" max="5" width="12.140625" style="1" customWidth="1"/>
    <col min="6" max="6" width="9.140625" style="1" customWidth="1"/>
    <col min="7" max="7" width="8.7109375" style="1" customWidth="1"/>
    <col min="8" max="8" width="7.57421875" style="1" customWidth="1"/>
    <col min="9" max="9" width="17.140625" style="1" customWidth="1"/>
    <col min="10" max="16384" width="9.140625" style="1" customWidth="1"/>
  </cols>
  <sheetData>
    <row r="1" spans="1:9" ht="15" customHeight="1" thickBot="1">
      <c r="A1" s="55" t="s">
        <v>150</v>
      </c>
      <c r="B1" s="56"/>
      <c r="C1" s="56"/>
      <c r="D1" s="56"/>
      <c r="E1" s="56"/>
      <c r="F1" s="56"/>
      <c r="G1" s="56"/>
      <c r="H1" s="56"/>
      <c r="I1" s="57"/>
    </row>
    <row r="2" spans="1:9" s="2" customFormat="1" ht="15" customHeight="1" thickBot="1">
      <c r="A2" s="80" t="s">
        <v>123</v>
      </c>
      <c r="B2" s="80"/>
      <c r="C2" s="80"/>
      <c r="D2" s="80"/>
      <c r="E2" s="80"/>
      <c r="F2" s="80"/>
      <c r="G2" s="80"/>
      <c r="H2" s="80"/>
      <c r="I2" s="80"/>
    </row>
    <row r="3" spans="1:9" ht="15" customHeight="1" thickBot="1">
      <c r="A3" s="43" t="s">
        <v>117</v>
      </c>
      <c r="B3" s="20">
        <v>1</v>
      </c>
      <c r="C3" s="58" t="s">
        <v>118</v>
      </c>
      <c r="D3" s="59"/>
      <c r="E3" s="76" t="s">
        <v>137</v>
      </c>
      <c r="F3" s="81"/>
      <c r="G3" s="77"/>
      <c r="H3" s="43" t="s">
        <v>119</v>
      </c>
      <c r="I3" s="44" t="s">
        <v>87</v>
      </c>
    </row>
    <row r="4" spans="1:9" ht="15" customHeight="1" thickBot="1">
      <c r="A4" s="43" t="s">
        <v>120</v>
      </c>
      <c r="B4" s="44" t="s">
        <v>84</v>
      </c>
      <c r="C4" s="58" t="s">
        <v>121</v>
      </c>
      <c r="D4" s="59"/>
      <c r="E4" s="76" t="s">
        <v>12</v>
      </c>
      <c r="F4" s="81"/>
      <c r="G4" s="77"/>
      <c r="H4" s="43" t="s">
        <v>122</v>
      </c>
      <c r="I4" s="44" t="s">
        <v>142</v>
      </c>
    </row>
    <row r="5" spans="1:10" ht="15" customHeight="1" thickBot="1">
      <c r="A5" s="74" t="s">
        <v>92</v>
      </c>
      <c r="B5" s="75"/>
      <c r="C5" s="76"/>
      <c r="D5" s="77"/>
      <c r="E5" s="18"/>
      <c r="F5" s="18"/>
      <c r="G5" s="18"/>
      <c r="H5" s="43" t="s">
        <v>91</v>
      </c>
      <c r="I5" s="20"/>
      <c r="J5" s="4"/>
    </row>
    <row r="6" spans="1:10" ht="15" customHeight="1" thickBot="1">
      <c r="A6" s="74" t="s">
        <v>99</v>
      </c>
      <c r="B6" s="75"/>
      <c r="C6" s="78"/>
      <c r="D6" s="79"/>
      <c r="E6" s="20" t="s">
        <v>130</v>
      </c>
      <c r="F6" s="42" t="s">
        <v>129</v>
      </c>
      <c r="G6" s="90"/>
      <c r="H6" s="91"/>
      <c r="I6" s="20" t="s">
        <v>130</v>
      </c>
      <c r="J6" s="4"/>
    </row>
    <row r="7" spans="1:9" ht="15" customHeight="1" thickBot="1">
      <c r="A7" s="88" t="s">
        <v>116</v>
      </c>
      <c r="B7" s="89"/>
      <c r="C7" s="86"/>
      <c r="D7" s="87"/>
      <c r="E7" s="4"/>
      <c r="F7" s="4"/>
      <c r="G7" s="4"/>
      <c r="H7" s="4"/>
      <c r="I7" s="31"/>
    </row>
    <row r="8" spans="1:10" ht="15" customHeight="1" thickBot="1">
      <c r="A8" s="58" t="s">
        <v>93</v>
      </c>
      <c r="B8" s="82"/>
      <c r="C8" s="76"/>
      <c r="D8" s="81"/>
      <c r="E8" s="81"/>
      <c r="F8" s="81"/>
      <c r="G8" s="81"/>
      <c r="H8" s="81"/>
      <c r="I8" s="77"/>
      <c r="J8" s="4"/>
    </row>
    <row r="9" spans="1:10" ht="15" customHeight="1" thickBot="1">
      <c r="A9" s="58" t="s">
        <v>131</v>
      </c>
      <c r="B9" s="59"/>
      <c r="C9" s="76"/>
      <c r="D9" s="81"/>
      <c r="E9" s="81"/>
      <c r="F9" s="81"/>
      <c r="G9" s="81"/>
      <c r="H9" s="81"/>
      <c r="I9" s="77"/>
      <c r="J9" s="4"/>
    </row>
    <row r="10" spans="1:10" ht="15" customHeight="1" thickBot="1">
      <c r="A10" s="58" t="s">
        <v>132</v>
      </c>
      <c r="B10" s="59"/>
      <c r="C10" s="76"/>
      <c r="D10" s="81"/>
      <c r="E10" s="81"/>
      <c r="F10" s="81"/>
      <c r="G10" s="81"/>
      <c r="H10" s="81"/>
      <c r="I10" s="77"/>
      <c r="J10" s="4"/>
    </row>
    <row r="11" spans="1:9" s="6" customFormat="1" ht="15" customHeight="1" thickBot="1">
      <c r="A11" s="7"/>
      <c r="B11" s="7"/>
      <c r="C11" s="7"/>
      <c r="D11" s="7"/>
      <c r="E11" s="7"/>
      <c r="F11" s="7"/>
      <c r="G11" s="7"/>
      <c r="H11" s="7"/>
      <c r="I11" s="7"/>
    </row>
    <row r="12" spans="1:10" s="2" customFormat="1" ht="15" customHeight="1" thickBot="1">
      <c r="A12" s="55" t="s">
        <v>124</v>
      </c>
      <c r="B12" s="56"/>
      <c r="C12" s="56"/>
      <c r="D12" s="56"/>
      <c r="E12" s="56"/>
      <c r="F12" s="56"/>
      <c r="G12" s="56"/>
      <c r="H12" s="56"/>
      <c r="I12" s="57"/>
      <c r="J12" s="5"/>
    </row>
    <row r="13" spans="1:10" s="2" customFormat="1" ht="15" customHeight="1" thickBot="1">
      <c r="A13" s="93" t="s">
        <v>125</v>
      </c>
      <c r="B13" s="94"/>
      <c r="C13" s="94"/>
      <c r="D13" s="94"/>
      <c r="E13" s="94"/>
      <c r="F13" s="94"/>
      <c r="G13" s="94"/>
      <c r="H13" s="94"/>
      <c r="I13" s="95"/>
      <c r="J13" s="5"/>
    </row>
    <row r="14" spans="1:10" ht="15" customHeight="1" thickBot="1">
      <c r="A14" s="72" t="s">
        <v>102</v>
      </c>
      <c r="B14" s="73"/>
      <c r="C14" s="21"/>
      <c r="D14" s="72" t="s">
        <v>103</v>
      </c>
      <c r="E14" s="73"/>
      <c r="F14" s="19"/>
      <c r="G14" s="58" t="s">
        <v>104</v>
      </c>
      <c r="H14" s="59"/>
      <c r="I14" s="21"/>
      <c r="J14" s="4"/>
    </row>
    <row r="15" spans="1:4" ht="15" customHeight="1" thickBot="1">
      <c r="A15" s="72" t="s">
        <v>101</v>
      </c>
      <c r="B15" s="73"/>
      <c r="C15" s="21"/>
      <c r="D15" s="4"/>
    </row>
    <row r="16" spans="1:1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thickBot="1">
      <c r="A17" s="55" t="s">
        <v>106</v>
      </c>
      <c r="B17" s="56"/>
      <c r="C17" s="56"/>
      <c r="D17" s="56"/>
      <c r="E17" s="56"/>
      <c r="F17" s="56"/>
      <c r="G17" s="56"/>
      <c r="H17" s="56"/>
      <c r="I17" s="57"/>
      <c r="J17" s="4"/>
    </row>
    <row r="18" spans="1:10" ht="15" customHeight="1" thickBot="1">
      <c r="A18" s="66" t="s">
        <v>100</v>
      </c>
      <c r="B18" s="67"/>
      <c r="C18" s="68"/>
      <c r="D18" s="29">
        <f>SUM(C14)</f>
        <v>0</v>
      </c>
      <c r="E18" s="37" t="s">
        <v>151</v>
      </c>
      <c r="F18" s="9"/>
      <c r="G18" s="4"/>
      <c r="H18" s="4"/>
      <c r="I18" s="45">
        <f>SUM(D18*435)</f>
        <v>0</v>
      </c>
      <c r="J18" s="4"/>
    </row>
    <row r="19" spans="1:10" ht="15" customHeight="1" thickBot="1">
      <c r="A19" s="69" t="s">
        <v>128</v>
      </c>
      <c r="B19" s="70"/>
      <c r="C19" s="71"/>
      <c r="D19" s="27">
        <f>IF(Sheet2!I2&lt;0,0,Sheet2!I2)</f>
        <v>0</v>
      </c>
      <c r="E19" s="36" t="s">
        <v>135</v>
      </c>
      <c r="F19" s="4"/>
      <c r="G19" s="4"/>
      <c r="H19" s="4"/>
      <c r="I19" s="45">
        <f>SUM(D19*175)</f>
        <v>0</v>
      </c>
      <c r="J19" s="4"/>
    </row>
    <row r="20" spans="1:10" ht="15" customHeight="1" thickBot="1">
      <c r="A20" s="69" t="s">
        <v>101</v>
      </c>
      <c r="B20" s="70"/>
      <c r="C20" s="71"/>
      <c r="D20" s="27">
        <f>SUM(C15)</f>
        <v>0</v>
      </c>
      <c r="E20" s="28" t="s">
        <v>136</v>
      </c>
      <c r="F20" s="4"/>
      <c r="G20" s="4"/>
      <c r="H20" s="4"/>
      <c r="I20" s="45">
        <f>SUM(D20*65)</f>
        <v>0</v>
      </c>
      <c r="J20" s="4"/>
    </row>
    <row r="21" spans="1:10" ht="15" customHeight="1" thickBot="1">
      <c r="A21" s="69"/>
      <c r="B21" s="70"/>
      <c r="C21" s="71"/>
      <c r="D21" s="27"/>
      <c r="E21" s="28"/>
      <c r="F21" s="4"/>
      <c r="G21" s="4"/>
      <c r="H21" s="4"/>
      <c r="I21" s="45"/>
      <c r="J21" s="4"/>
    </row>
    <row r="22" spans="1:10" ht="15" customHeight="1" thickBot="1">
      <c r="A22" s="4"/>
      <c r="B22" s="4"/>
      <c r="C22" s="4"/>
      <c r="D22" s="4"/>
      <c r="E22" s="4"/>
      <c r="F22" s="4"/>
      <c r="G22" s="4"/>
      <c r="H22" s="4"/>
      <c r="I22" s="31"/>
      <c r="J22" s="4"/>
    </row>
    <row r="23" spans="1:10" ht="15" customHeight="1" thickBot="1">
      <c r="A23" s="96" t="s">
        <v>105</v>
      </c>
      <c r="B23" s="97"/>
      <c r="C23" s="97"/>
      <c r="D23" s="97"/>
      <c r="E23" s="97"/>
      <c r="F23" s="98"/>
      <c r="G23" s="4"/>
      <c r="H23" s="4"/>
      <c r="I23" s="30">
        <f>SUM(I18:I21)</f>
        <v>0</v>
      </c>
      <c r="J23" s="4"/>
    </row>
    <row r="24" spans="1:10" ht="15" customHeight="1" thickBot="1">
      <c r="A24" s="22"/>
      <c r="B24" s="14"/>
      <c r="C24" s="14"/>
      <c r="D24" s="14"/>
      <c r="E24" s="14"/>
      <c r="F24" s="14"/>
      <c r="G24" s="14"/>
      <c r="H24" s="14"/>
      <c r="I24" s="15"/>
      <c r="J24" s="4"/>
    </row>
    <row r="25" spans="1:10" ht="15" customHeight="1" thickBot="1">
      <c r="A25" s="55" t="s">
        <v>107</v>
      </c>
      <c r="B25" s="56"/>
      <c r="C25" s="56"/>
      <c r="D25" s="56"/>
      <c r="E25" s="56"/>
      <c r="F25" s="56"/>
      <c r="G25" s="56"/>
      <c r="H25" s="56"/>
      <c r="I25" s="57"/>
      <c r="J25" s="4"/>
    </row>
    <row r="26" spans="1:10" ht="15" customHeight="1" thickBot="1">
      <c r="A26" s="92" t="s">
        <v>126</v>
      </c>
      <c r="B26" s="92"/>
      <c r="C26" s="92"/>
      <c r="D26" s="92"/>
      <c r="E26" s="92"/>
      <c r="F26" s="92"/>
      <c r="G26" s="92"/>
      <c r="H26" s="92"/>
      <c r="I26" s="92"/>
      <c r="J26" s="4"/>
    </row>
    <row r="27" spans="1:10" ht="15" customHeight="1" thickBot="1">
      <c r="A27" s="58" t="s">
        <v>152</v>
      </c>
      <c r="B27" s="82"/>
      <c r="C27" s="59"/>
      <c r="D27" s="4"/>
      <c r="E27" s="26"/>
      <c r="F27" s="4"/>
      <c r="G27" s="4"/>
      <c r="H27" s="4"/>
      <c r="I27" s="4"/>
      <c r="J27" s="4"/>
    </row>
    <row r="28" spans="1:10" ht="15" customHeight="1" thickBot="1">
      <c r="A28" s="58" t="s">
        <v>108</v>
      </c>
      <c r="B28" s="82"/>
      <c r="C28" s="59"/>
      <c r="D28" s="24"/>
      <c r="E28" s="26"/>
      <c r="F28" s="4"/>
      <c r="G28" s="4"/>
      <c r="H28" s="4"/>
      <c r="I28" s="4"/>
      <c r="J28" s="4"/>
    </row>
    <row r="29" spans="1:10" ht="15" customHeight="1" thickBot="1">
      <c r="A29" s="83" t="s">
        <v>134</v>
      </c>
      <c r="B29" s="84"/>
      <c r="C29" s="85"/>
      <c r="D29" s="23"/>
      <c r="E29" s="30">
        <f>SUM(D29*25)</f>
        <v>0</v>
      </c>
      <c r="F29" s="4"/>
      <c r="G29" s="4"/>
      <c r="H29" s="4"/>
      <c r="I29" s="4"/>
      <c r="J29" s="4"/>
    </row>
    <row r="30" spans="1:10" ht="15" customHeight="1" thickBot="1">
      <c r="A30" s="58" t="s">
        <v>109</v>
      </c>
      <c r="B30" s="82"/>
      <c r="C30" s="59"/>
      <c r="D30" s="23"/>
      <c r="E30" s="30">
        <f>SUM(D30*40)</f>
        <v>0</v>
      </c>
      <c r="F30" s="5"/>
      <c r="G30" s="4"/>
      <c r="H30" s="4"/>
      <c r="I30" s="4"/>
      <c r="J30" s="4"/>
    </row>
    <row r="31" spans="1:10" ht="15" customHeight="1" thickBot="1">
      <c r="A31" s="58" t="s">
        <v>110</v>
      </c>
      <c r="B31" s="82"/>
      <c r="C31" s="59"/>
      <c r="D31" s="25"/>
      <c r="E31" s="30">
        <f>SUM(D31)</f>
        <v>0</v>
      </c>
      <c r="F31" s="4"/>
      <c r="G31" s="4"/>
      <c r="H31" s="4"/>
      <c r="I31" s="4"/>
      <c r="J31" s="4"/>
    </row>
    <row r="32" spans="1:10" ht="15" customHeight="1" thickBot="1">
      <c r="A32" s="58" t="s">
        <v>138</v>
      </c>
      <c r="B32" s="82"/>
      <c r="C32" s="59"/>
      <c r="D32" s="25"/>
      <c r="E32" s="30">
        <f>SUM(D32)</f>
        <v>0</v>
      </c>
      <c r="F32" s="4"/>
      <c r="G32" s="4"/>
      <c r="H32" s="4"/>
      <c r="I32" s="4"/>
      <c r="J32" s="4"/>
    </row>
    <row r="33" spans="1:10" ht="1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 customHeight="1" thickBot="1">
      <c r="A34" s="4"/>
      <c r="B34" s="4"/>
      <c r="C34" s="55" t="s">
        <v>111</v>
      </c>
      <c r="D34" s="56"/>
      <c r="E34" s="57"/>
      <c r="F34" s="4"/>
      <c r="G34" s="4"/>
      <c r="H34" s="4"/>
      <c r="I34" s="30">
        <f>SUM(E27:E32)</f>
        <v>0</v>
      </c>
      <c r="J34" s="4"/>
    </row>
    <row r="35" spans="1:10" ht="15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 customHeight="1" thickBot="1">
      <c r="A36" s="4"/>
      <c r="B36" s="55" t="s">
        <v>112</v>
      </c>
      <c r="C36" s="56"/>
      <c r="D36" s="56"/>
      <c r="E36" s="57"/>
      <c r="F36" s="4"/>
      <c r="G36" s="4"/>
      <c r="H36" s="4"/>
      <c r="I36" s="30">
        <f>SUM(I23-I34)</f>
        <v>0</v>
      </c>
      <c r="J36" s="4"/>
    </row>
    <row r="37" spans="1:10" ht="15" customHeight="1" thickBot="1">
      <c r="A37" s="4"/>
      <c r="B37" s="8"/>
      <c r="C37" s="8"/>
      <c r="D37" s="8"/>
      <c r="E37" s="8"/>
      <c r="F37" s="4"/>
      <c r="G37" s="13"/>
      <c r="H37" s="4"/>
      <c r="I37" s="4"/>
      <c r="J37" s="4"/>
    </row>
    <row r="38" spans="1:10" ht="15" customHeight="1" thickBot="1">
      <c r="A38" s="4"/>
      <c r="B38" s="63" t="s">
        <v>114</v>
      </c>
      <c r="C38" s="64"/>
      <c r="D38" s="64"/>
      <c r="E38" s="65"/>
      <c r="F38" s="4"/>
      <c r="G38" s="13"/>
      <c r="H38" s="4"/>
      <c r="I38" s="4"/>
      <c r="J38" s="4"/>
    </row>
    <row r="39" spans="1:10" ht="15" customHeight="1" thickBot="1">
      <c r="A39" s="16"/>
      <c r="B39" s="60" t="s">
        <v>115</v>
      </c>
      <c r="C39" s="61"/>
      <c r="D39" s="61"/>
      <c r="E39" s="62"/>
      <c r="F39" s="32">
        <f>IF(Sheet2!I1&lt;0,0,Sheet2!I1)</f>
        <v>0</v>
      </c>
      <c r="G39" s="39" t="s">
        <v>133</v>
      </c>
      <c r="H39" s="4"/>
      <c r="I39" s="30">
        <f>SUM(F39*25)</f>
        <v>0</v>
      </c>
      <c r="J39" s="4"/>
    </row>
    <row r="40" spans="1:10" ht="15" customHeight="1">
      <c r="A40" s="16"/>
      <c r="B40" s="16"/>
      <c r="C40" s="16"/>
      <c r="D40" s="16"/>
      <c r="E40" s="16"/>
      <c r="F40" s="4"/>
      <c r="G40" s="13"/>
      <c r="H40" s="4"/>
      <c r="I40" s="4"/>
      <c r="J40" s="4"/>
    </row>
    <row r="41" spans="1:10" ht="15" customHeight="1" thickBot="1">
      <c r="A41" s="4"/>
      <c r="B41" s="4"/>
      <c r="C41" s="4"/>
      <c r="D41" s="17"/>
      <c r="E41" s="4"/>
      <c r="F41" s="4"/>
      <c r="G41" s="13"/>
      <c r="H41" s="4"/>
      <c r="I41" s="4"/>
      <c r="J41" s="4"/>
    </row>
    <row r="42" spans="1:10" ht="15" customHeight="1" thickBot="1">
      <c r="A42" s="4"/>
      <c r="B42" s="4"/>
      <c r="C42" s="55" t="s">
        <v>153</v>
      </c>
      <c r="D42" s="56"/>
      <c r="E42" s="57"/>
      <c r="F42" s="4"/>
      <c r="G42" s="4"/>
      <c r="H42" s="4"/>
      <c r="I42" s="30">
        <v>250</v>
      </c>
      <c r="J42" s="4"/>
    </row>
    <row r="43" spans="1:10" ht="1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 customHeight="1" thickBot="1">
      <c r="A44" s="4"/>
      <c r="B44" s="4"/>
      <c r="C44" s="55" t="s">
        <v>113</v>
      </c>
      <c r="D44" s="56"/>
      <c r="E44" s="57"/>
      <c r="F44" s="4"/>
      <c r="G44" s="4"/>
      <c r="H44" s="4"/>
      <c r="I44" s="30">
        <f>SUM(I36+I39+I42)</f>
        <v>250</v>
      </c>
      <c r="J44" s="4"/>
    </row>
    <row r="45" spans="1:10" ht="15" customHeight="1" thickBot="1">
      <c r="A45" s="4"/>
      <c r="B45" s="4"/>
      <c r="C45" s="12"/>
      <c r="D45" s="12"/>
      <c r="E45" s="12"/>
      <c r="F45" s="4"/>
      <c r="G45" s="4"/>
      <c r="H45" s="4"/>
      <c r="I45" s="38"/>
      <c r="J45" s="4"/>
    </row>
    <row r="46" spans="1:10" ht="12.75">
      <c r="A46" s="46" t="s">
        <v>127</v>
      </c>
      <c r="B46" s="47"/>
      <c r="C46" s="47"/>
      <c r="D46" s="47"/>
      <c r="E46" s="47"/>
      <c r="F46" s="47"/>
      <c r="G46" s="47"/>
      <c r="H46" s="47"/>
      <c r="I46" s="48"/>
      <c r="J46" s="4"/>
    </row>
    <row r="47" spans="1:10" ht="12.75">
      <c r="A47" s="49"/>
      <c r="B47" s="35"/>
      <c r="C47" s="35"/>
      <c r="D47" s="35"/>
      <c r="E47" s="35"/>
      <c r="F47" s="35"/>
      <c r="G47" s="35"/>
      <c r="H47" s="35"/>
      <c r="I47" s="50"/>
      <c r="J47" s="4"/>
    </row>
    <row r="48" spans="1:10" ht="13.5" thickBot="1">
      <c r="A48" s="51"/>
      <c r="B48" s="52"/>
      <c r="C48" s="52"/>
      <c r="D48" s="52"/>
      <c r="E48" s="52"/>
      <c r="F48" s="52"/>
      <c r="G48" s="52"/>
      <c r="H48" s="52"/>
      <c r="I48" s="53"/>
      <c r="J48" s="4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4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4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4"/>
    </row>
    <row r="52" spans="1:10" ht="12.75">
      <c r="A52" s="11"/>
      <c r="B52" s="11"/>
      <c r="C52" s="11"/>
      <c r="D52" s="11"/>
      <c r="E52" s="54"/>
      <c r="F52" s="11"/>
      <c r="G52" s="11"/>
      <c r="H52" s="11"/>
      <c r="I52" s="11"/>
      <c r="J52" s="4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4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4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4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4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4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4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4"/>
    </row>
  </sheetData>
  <sheetProtection password="B2CD" sheet="1" objects="1" scenarios="1" selectLockedCells="1"/>
  <mergeCells count="45">
    <mergeCell ref="A32:C32"/>
    <mergeCell ref="A8:B8"/>
    <mergeCell ref="C8:I8"/>
    <mergeCell ref="A19:C19"/>
    <mergeCell ref="A21:C21"/>
    <mergeCell ref="A25:I25"/>
    <mergeCell ref="A17:I17"/>
    <mergeCell ref="A23:F23"/>
    <mergeCell ref="A14:B14"/>
    <mergeCell ref="G6:H6"/>
    <mergeCell ref="C9:I9"/>
    <mergeCell ref="A9:B9"/>
    <mergeCell ref="A10:B10"/>
    <mergeCell ref="C10:I10"/>
    <mergeCell ref="A26:I26"/>
    <mergeCell ref="A15:B15"/>
    <mergeCell ref="A13:I13"/>
    <mergeCell ref="A27:C27"/>
    <mergeCell ref="A31:C31"/>
    <mergeCell ref="A30:C30"/>
    <mergeCell ref="A29:C29"/>
    <mergeCell ref="A28:C28"/>
    <mergeCell ref="C7:D7"/>
    <mergeCell ref="A12:I12"/>
    <mergeCell ref="A7:B7"/>
    <mergeCell ref="A1:I1"/>
    <mergeCell ref="A5:B5"/>
    <mergeCell ref="A6:B6"/>
    <mergeCell ref="C5:D5"/>
    <mergeCell ref="C6:D6"/>
    <mergeCell ref="C3:D3"/>
    <mergeCell ref="A2:I2"/>
    <mergeCell ref="E3:G3"/>
    <mergeCell ref="C4:D4"/>
    <mergeCell ref="E4:G4"/>
    <mergeCell ref="C44:E44"/>
    <mergeCell ref="G14:H14"/>
    <mergeCell ref="B39:E39"/>
    <mergeCell ref="B38:E38"/>
    <mergeCell ref="A18:C18"/>
    <mergeCell ref="A20:C20"/>
    <mergeCell ref="D14:E14"/>
    <mergeCell ref="C34:E34"/>
    <mergeCell ref="B36:E36"/>
    <mergeCell ref="C42:E42"/>
  </mergeCells>
  <conditionalFormatting sqref="D19">
    <cfRule type="cellIs" priority="1" dxfId="0" operator="greaterThanOrEqual" stopIfTrue="1">
      <formula>0</formula>
    </cfRule>
  </conditionalFormatting>
  <dataValidations count="26">
    <dataValidation type="textLength" operator="equal" allowBlank="1" showInputMessage="1" showErrorMessage="1" promptTitle="Evening Phone" prompt="Please enter a phone number we can contact you during the evening or on weekends in the event we have questions." errorTitle="Evening Phone" error="Please include your area code." sqref="G6">
      <formula1>10</formula1>
    </dataValidation>
    <dataValidation type="list" allowBlank="1" showInputMessage="1" showErrorMessage="1" promptTitle="Site Deposit" prompt="Please choose from the drop down box your site deposit paid in 2005" errorTitle="Site Deposit" error="You must choose from the drop down box provided" sqref="E27">
      <formula1>Deposit</formula1>
    </dataValidation>
    <dataValidation type="list" allowBlank="1" showInputMessage="1" showErrorMessage="1" promptTitle="Site Reservation Fee" prompt="Please choose from the drop down box provided. If yours is different then enter it in the spce below named &quot;Other&quot;" errorTitle="Reservation Fee" error="Please choose from the drop down box provided" sqref="E28">
      <formula1>Reservation</formula1>
    </dataValidation>
    <dataValidation type="whole" allowBlank="1" showInputMessage="1" showErrorMessage="1" promptTitle="Hat Incentive" prompt="Enter the total number of Scouts that your unit sent in $50 deposit each to enroll in the Hat Incentive Program." errorTitle="Hat Incentive" error="Please enter a whole number." sqref="D29">
      <formula1>0</formula1>
      <formula2>99</formula2>
    </dataValidation>
    <dataValidation type="whole" allowBlank="1" showInputMessage="1" showErrorMessage="1" promptTitle="Brother Discount" prompt="Please enter the total number of brothers attending as Scouts from your unit." errorTitle="Brother discount" error="Must be a whole number greater than 2." sqref="D30">
      <formula1>2</formula1>
      <formula2>25</formula2>
    </dataValidation>
    <dataValidation allowBlank="1" showInputMessage="1" showErrorMessage="1" promptTitle="Camperships" prompt="Please enter the dollar amount of the Camperships you expect for Scouts attending with your unit." errorTitle="Camperships" sqref="D31"/>
    <dataValidation allowBlank="1" showInputMessage="1" showErrorMessage="1" promptTitle="Other Payments" prompt="If your Unit has made other payments for camp, please enter that amount here. Please explain below." sqref="D32"/>
    <dataValidation type="whole" allowBlank="1" showInputMessage="1" showErrorMessage="1" promptTitle="Scouts" prompt="Please enter the number of Scouts that will be in attendance at camp for the entire week" errorTitle="Scouts" error="Please enter a whole number between 1 and 99" sqref="C14">
      <formula1>1</formula1>
      <formula2>99</formula2>
    </dataValidation>
    <dataValidation type="whole" allowBlank="1" showInputMessage="1" showErrorMessage="1" promptTitle="Male Leaders" prompt="Please enter the number of male leaders that will be in attendance." errorTitle="Male Leaders" error="Please enter a whole number" sqref="F14">
      <formula1>2</formula1>
      <formula2>30</formula2>
    </dataValidation>
    <dataValidation type="whole" allowBlank="1" showInputMessage="1" showErrorMessage="1" promptTitle="Female Leaders" prompt="Please enter the number of Female Leaders thet will be in attendance." errorTitle="Female Leaders" error="Please enter a whole number. Enter 0 if no Female Leaders will b in attendance." sqref="I14">
      <formula1>0</formula1>
      <formula2>10</formula2>
    </dataValidation>
    <dataValidation type="whole" allowBlank="1" showInputMessage="1" showErrorMessage="1" promptTitle="Scouts per day" prompt="Please enter the number of days that Scouts will be staying." sqref="C15">
      <formula1>0</formula1>
      <formula2>99</formula2>
    </dataValidation>
    <dataValidation type="list" allowBlank="1" showInputMessage="1" showErrorMessage="1" promptTitle="Title" prompt="Please choose a title from the drop down box provided." errorTitle="Title" error="Please choose from the drop down box." sqref="I5">
      <formula1>Title</formula1>
    </dataValidation>
    <dataValidation allowBlank="1" showInputMessage="1" promptTitle="Unit Contact" prompt="Please enter the Name of the Unit Leader responsible for Summer Camp" sqref="C5:D5"/>
    <dataValidation type="textLength" operator="equal" allowBlank="1" showInputMessage="1" showErrorMessage="1" promptTitle="Day Phone Number" prompt="Please enter the phone number we can reach you at during the day, Mon-Fri, in the event we have questions." errorTitle="Day Phone Number" error="Please type in your 10 digit phone number" sqref="C6:D6">
      <formula1>10</formula1>
    </dataValidation>
    <dataValidation type="textLength" operator="equal" allowBlank="1" showInputMessage="1" showErrorMessage="1" promptTitle="Cell Phone" prompt="If you would like us to contact you via your cell phone, please enter it here. Remember to include your area code" errorTitle="Cell Phone" error="Please make sure you have typed your 10 digit phone number" sqref="C7:D7">
      <formula1>10</formula1>
    </dataValidation>
    <dataValidation allowBlank="1" showInputMessage="1" promptTitle="Email Address" prompt="Please enter your email address" sqref="C8 D8:I8"/>
    <dataValidation type="textLength" operator="equal" allowBlank="1" showInputMessage="1" showErrorMessage="1" promptTitle="State" prompt="Please type your two letter abbreviation for your state." errorTitle="State" error="Please type your two letter abbreviation for your state" sqref="I3">
      <formula1>2</formula1>
    </dataValidation>
    <dataValidation type="whole" allowBlank="1" showInputMessage="1" showErrorMessage="1" promptTitle="Troop Number" prompt="Please type your troop Number here." errorTitle="Troop Number" error="Type in up to four digits" sqref="B3">
      <formula1>1</formula1>
      <formula2>99999</formula2>
    </dataValidation>
    <dataValidation allowBlank="1" showInputMessage="1" showErrorMessage="1" promptTitle="Community Information" prompt="Please type in the Name of the Community which your Troop goes by." sqref="E3:G3"/>
    <dataValidation type="list" allowBlank="1" showInputMessage="1" showErrorMessage="1" promptTitle="Camp" prompt="From the drop down box choose the name of the Camp your Troop stays in." errorTitle="Camp" error="You must choose one Camp" sqref="B4">
      <formula1>Camp</formula1>
    </dataValidation>
    <dataValidation type="list" allowBlank="1" showInputMessage="1" showErrorMessage="1" promptTitle="Campsite" prompt="Choose from the dro down box the name of your campsite" errorTitle="Campsite" error="Please choose your Campsite from the drop down box." sqref="E4:G4">
      <formula1>Campsite</formula1>
    </dataValidation>
    <dataValidation type="list" allowBlank="1" showInputMessage="1" showErrorMessage="1" promptTitle="Week" prompt="From the drop down box please choose the week your troop will be staying in camp. Week starting date is included" errorTitle="Week" error="You must choose a week from the drop down box." sqref="I4">
      <formula1>Week</formula1>
    </dataValidation>
    <dataValidation allowBlank="1" showInputMessage="1" promptTitle="Extension" prompt="Please enter your extension here" sqref="E6"/>
    <dataValidation allowBlank="1" showInputMessage="1" showErrorMessage="1" promptTitle="Extension" prompt="Please type your extension here" sqref="I6"/>
    <dataValidation allowBlank="1" showInputMessage="1" promptTitle="Mailing Address" prompt="Please enter your Mailing Address" sqref="C9:I9"/>
    <dataValidation allowBlank="1" showInputMessage="1" promptTitle="Email Address" prompt="Please enter your City, State and Zip" sqref="C10:I10"/>
  </dataValidations>
  <printOptions/>
  <pageMargins left="0.4" right="0.28" top="0.5" bottom="0.5" header="0.5" footer="0.25"/>
  <pageSetup horizontalDpi="300" verticalDpi="300" orientation="portrait" r:id="rId1"/>
  <headerFooter alignWithMargins="0">
    <oddHeader>&amp;L&amp;"Maryland,Regular"&amp;14Yawgoog Scout Reservation
&amp;C&amp;14In Council&amp;R&amp;"Maryland,Regular"&amp;12 2009 troop Payment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B1">
      <selection activeCell="D16" sqref="D16"/>
    </sheetView>
  </sheetViews>
  <sheetFormatPr defaultColWidth="9.140625" defaultRowHeight="12.75"/>
  <cols>
    <col min="2" max="2" width="23.28125" style="0" customWidth="1"/>
    <col min="4" max="4" width="19.7109375" style="0" customWidth="1"/>
    <col min="6" max="6" width="6.421875" style="0" customWidth="1"/>
  </cols>
  <sheetData>
    <row r="1" spans="1:9" ht="13.5" customHeight="1" thickBot="1">
      <c r="A1" s="33" t="s">
        <v>84</v>
      </c>
      <c r="B1" s="34" t="s">
        <v>0</v>
      </c>
      <c r="C1" s="34" t="s">
        <v>1</v>
      </c>
      <c r="D1" s="40" t="s">
        <v>142</v>
      </c>
      <c r="E1" s="33" t="s">
        <v>87</v>
      </c>
      <c r="F1" s="33" t="s">
        <v>95</v>
      </c>
      <c r="G1" s="33">
        <v>0</v>
      </c>
      <c r="H1" s="33">
        <v>0</v>
      </c>
      <c r="I1" s="10">
        <f>SUM(Sheet1!D29-Sheet1!C14)</f>
        <v>0</v>
      </c>
    </row>
    <row r="2" spans="1:9" ht="13.5" customHeight="1" thickBot="1">
      <c r="A2" s="33" t="s">
        <v>85</v>
      </c>
      <c r="B2" s="34" t="s">
        <v>2</v>
      </c>
      <c r="C2" s="34" t="s">
        <v>3</v>
      </c>
      <c r="D2" s="41" t="s">
        <v>143</v>
      </c>
      <c r="E2" s="33" t="s">
        <v>88</v>
      </c>
      <c r="F2" s="33" t="s">
        <v>96</v>
      </c>
      <c r="G2" s="33">
        <v>250</v>
      </c>
      <c r="H2" s="33">
        <v>500</v>
      </c>
      <c r="I2" s="3">
        <f>ROUNDUP(Sheet1!F14+Sheet1!I14-3-Sheet1!C14/12,0)</f>
        <v>-3</v>
      </c>
    </row>
    <row r="3" spans="1:9" ht="13.5" customHeight="1" thickBot="1">
      <c r="A3" s="33" t="s">
        <v>86</v>
      </c>
      <c r="B3" s="34" t="s">
        <v>4</v>
      </c>
      <c r="C3" s="34" t="s">
        <v>5</v>
      </c>
      <c r="D3" s="41" t="s">
        <v>144</v>
      </c>
      <c r="E3" s="33" t="s">
        <v>89</v>
      </c>
      <c r="F3" s="33" t="s">
        <v>97</v>
      </c>
      <c r="G3" s="33"/>
      <c r="H3" s="33"/>
      <c r="I3" s="33"/>
    </row>
    <row r="4" spans="1:9" ht="13.5" customHeight="1" thickBot="1">
      <c r="A4" s="33"/>
      <c r="B4" s="34" t="s">
        <v>6</v>
      </c>
      <c r="C4" s="34" t="s">
        <v>7</v>
      </c>
      <c r="D4" s="41" t="s">
        <v>145</v>
      </c>
      <c r="E4" s="33" t="s">
        <v>35</v>
      </c>
      <c r="F4" s="33" t="s">
        <v>98</v>
      </c>
      <c r="G4" s="33"/>
      <c r="H4" s="33"/>
      <c r="I4" s="33"/>
    </row>
    <row r="5" spans="1:9" ht="13.5" customHeight="1" thickBot="1">
      <c r="A5" s="33"/>
      <c r="B5" s="34" t="s">
        <v>8</v>
      </c>
      <c r="C5" s="34" t="s">
        <v>9</v>
      </c>
      <c r="D5" s="41" t="s">
        <v>146</v>
      </c>
      <c r="E5" s="33" t="s">
        <v>90</v>
      </c>
      <c r="F5" s="33" t="s">
        <v>94</v>
      </c>
      <c r="G5" s="33"/>
      <c r="H5" s="33"/>
      <c r="I5" s="33"/>
    </row>
    <row r="6" spans="1:9" ht="13.5" customHeight="1" thickBot="1">
      <c r="A6" s="33"/>
      <c r="B6" s="34" t="s">
        <v>10</v>
      </c>
      <c r="C6" s="34" t="s">
        <v>11</v>
      </c>
      <c r="D6" s="41" t="s">
        <v>147</v>
      </c>
      <c r="E6" s="33" t="s">
        <v>139</v>
      </c>
      <c r="F6" s="33"/>
      <c r="G6" s="33"/>
      <c r="H6" s="33"/>
      <c r="I6" s="33"/>
    </row>
    <row r="7" spans="1:9" ht="13.5" customHeight="1" thickBot="1">
      <c r="A7" s="33"/>
      <c r="B7" s="34" t="s">
        <v>12</v>
      </c>
      <c r="C7" s="34" t="s">
        <v>13</v>
      </c>
      <c r="D7" s="41" t="s">
        <v>148</v>
      </c>
      <c r="E7" s="33" t="s">
        <v>140</v>
      </c>
      <c r="F7" s="33"/>
      <c r="G7" s="33"/>
      <c r="H7" s="33"/>
      <c r="I7" s="33"/>
    </row>
    <row r="8" spans="1:9" ht="13.5" customHeight="1" thickBot="1">
      <c r="A8" s="33"/>
      <c r="B8" s="34" t="s">
        <v>14</v>
      </c>
      <c r="C8" s="34" t="s">
        <v>15</v>
      </c>
      <c r="D8" s="41" t="s">
        <v>149</v>
      </c>
      <c r="E8" s="33" t="s">
        <v>141</v>
      </c>
      <c r="F8" s="33"/>
      <c r="G8" s="33"/>
      <c r="H8" s="33"/>
      <c r="I8" s="33"/>
    </row>
    <row r="9" spans="1:9" ht="13.5" customHeight="1">
      <c r="A9" s="33"/>
      <c r="B9" s="34" t="s">
        <v>16</v>
      </c>
      <c r="C9" s="34" t="s">
        <v>17</v>
      </c>
      <c r="D9" s="33"/>
      <c r="E9" s="33"/>
      <c r="F9" s="33"/>
      <c r="G9" s="33"/>
      <c r="H9" s="33"/>
      <c r="I9" s="33"/>
    </row>
    <row r="10" spans="1:9" ht="13.5" customHeight="1">
      <c r="A10" s="33"/>
      <c r="B10" s="34" t="s">
        <v>18</v>
      </c>
      <c r="C10" s="34" t="s">
        <v>19</v>
      </c>
      <c r="D10" s="33"/>
      <c r="E10" s="33"/>
      <c r="F10" s="33"/>
      <c r="G10" s="33"/>
      <c r="H10" s="33"/>
      <c r="I10" s="33"/>
    </row>
    <row r="11" spans="1:9" ht="13.5" customHeight="1">
      <c r="A11" s="33"/>
      <c r="B11" s="34" t="s">
        <v>20</v>
      </c>
      <c r="C11" s="34" t="s">
        <v>21</v>
      </c>
      <c r="D11" s="33"/>
      <c r="E11" s="33"/>
      <c r="F11" s="33"/>
      <c r="G11" s="33"/>
      <c r="H11" s="33"/>
      <c r="I11" s="33"/>
    </row>
    <row r="12" spans="1:9" ht="13.5" customHeight="1">
      <c r="A12" s="33"/>
      <c r="B12" s="34" t="s">
        <v>22</v>
      </c>
      <c r="C12" s="34" t="s">
        <v>23</v>
      </c>
      <c r="D12" s="33"/>
      <c r="E12" s="33"/>
      <c r="F12" s="33"/>
      <c r="G12" s="33"/>
      <c r="H12" s="33"/>
      <c r="I12" s="33"/>
    </row>
    <row r="13" spans="1:9" ht="13.5" customHeight="1">
      <c r="A13" s="33"/>
      <c r="B13" s="34" t="s">
        <v>24</v>
      </c>
      <c r="C13" s="34" t="s">
        <v>25</v>
      </c>
      <c r="D13" s="33"/>
      <c r="E13" s="33"/>
      <c r="F13" s="33"/>
      <c r="G13" s="33"/>
      <c r="H13" s="33"/>
      <c r="I13" s="33"/>
    </row>
    <row r="14" spans="1:9" ht="13.5" customHeight="1">
      <c r="A14" s="33"/>
      <c r="B14" s="34" t="s">
        <v>26</v>
      </c>
      <c r="C14" s="34" t="s">
        <v>27</v>
      </c>
      <c r="D14" s="33"/>
      <c r="E14" s="33"/>
      <c r="F14" s="33"/>
      <c r="G14" s="33"/>
      <c r="H14" s="33"/>
      <c r="I14" s="33"/>
    </row>
    <row r="15" spans="1:9" ht="13.5" customHeight="1">
      <c r="A15" s="33"/>
      <c r="B15" s="34" t="s">
        <v>28</v>
      </c>
      <c r="C15" s="34" t="s">
        <v>29</v>
      </c>
      <c r="D15" s="33"/>
      <c r="E15" s="33"/>
      <c r="F15" s="33"/>
      <c r="G15" s="33"/>
      <c r="H15" s="33"/>
      <c r="I15" s="33"/>
    </row>
    <row r="16" spans="1:9" ht="13.5" customHeight="1">
      <c r="A16" s="33"/>
      <c r="B16" s="34" t="s">
        <v>30</v>
      </c>
      <c r="C16" s="34" t="s">
        <v>31</v>
      </c>
      <c r="D16" s="33"/>
      <c r="E16" s="33"/>
      <c r="F16" s="33"/>
      <c r="G16" s="33"/>
      <c r="H16" s="33"/>
      <c r="I16" s="33"/>
    </row>
    <row r="17" spans="1:9" ht="13.5" customHeight="1">
      <c r="A17" s="33"/>
      <c r="B17" s="34" t="s">
        <v>32</v>
      </c>
      <c r="C17" s="34" t="s">
        <v>33</v>
      </c>
      <c r="D17" s="33"/>
      <c r="E17" s="33"/>
      <c r="F17" s="33"/>
      <c r="G17" s="33"/>
      <c r="H17" s="33"/>
      <c r="I17" s="33"/>
    </row>
    <row r="18" spans="1:9" ht="13.5" customHeight="1">
      <c r="A18" s="33"/>
      <c r="B18" s="34" t="s">
        <v>34</v>
      </c>
      <c r="C18" s="34" t="s">
        <v>35</v>
      </c>
      <c r="D18" s="33"/>
      <c r="E18" s="33"/>
      <c r="F18" s="33"/>
      <c r="G18" s="33"/>
      <c r="H18" s="33"/>
      <c r="I18" s="33"/>
    </row>
    <row r="19" spans="1:9" ht="13.5" customHeight="1">
      <c r="A19" s="33"/>
      <c r="B19" s="34" t="s">
        <v>36</v>
      </c>
      <c r="C19" s="34" t="s">
        <v>37</v>
      </c>
      <c r="D19" s="33"/>
      <c r="E19" s="33"/>
      <c r="F19" s="33"/>
      <c r="G19" s="33"/>
      <c r="H19" s="33"/>
      <c r="I19" s="33"/>
    </row>
    <row r="20" spans="1:9" ht="13.5" customHeight="1">
      <c r="A20" s="33"/>
      <c r="B20" s="34" t="s">
        <v>38</v>
      </c>
      <c r="C20" s="34" t="s">
        <v>39</v>
      </c>
      <c r="D20" s="33"/>
      <c r="E20" s="33"/>
      <c r="F20" s="33"/>
      <c r="G20" s="33"/>
      <c r="H20" s="33"/>
      <c r="I20" s="33"/>
    </row>
    <row r="21" spans="1:9" ht="13.5" customHeight="1">
      <c r="A21" s="33"/>
      <c r="B21" s="34" t="s">
        <v>40</v>
      </c>
      <c r="C21" s="34" t="s">
        <v>41</v>
      </c>
      <c r="D21" s="33"/>
      <c r="E21" s="33"/>
      <c r="F21" s="33"/>
      <c r="G21" s="33"/>
      <c r="H21" s="33"/>
      <c r="I21" s="33"/>
    </row>
    <row r="22" spans="1:9" ht="13.5" customHeight="1">
      <c r="A22" s="33"/>
      <c r="B22" s="34" t="s">
        <v>42</v>
      </c>
      <c r="C22" s="34" t="s">
        <v>43</v>
      </c>
      <c r="D22" s="33"/>
      <c r="E22" s="33"/>
      <c r="F22" s="33"/>
      <c r="G22" s="33"/>
      <c r="H22" s="33"/>
      <c r="I22" s="33"/>
    </row>
    <row r="23" spans="1:9" ht="13.5" customHeight="1">
      <c r="A23" s="33"/>
      <c r="B23" s="34" t="s">
        <v>44</v>
      </c>
      <c r="C23" s="34" t="s">
        <v>45</v>
      </c>
      <c r="D23" s="33"/>
      <c r="E23" s="33"/>
      <c r="F23" s="33"/>
      <c r="G23" s="33"/>
      <c r="H23" s="33"/>
      <c r="I23" s="33"/>
    </row>
    <row r="24" spans="1:9" ht="13.5" customHeight="1">
      <c r="A24" s="33"/>
      <c r="B24" s="34" t="s">
        <v>46</v>
      </c>
      <c r="C24" s="34" t="s">
        <v>47</v>
      </c>
      <c r="D24" s="33"/>
      <c r="E24" s="33"/>
      <c r="F24" s="33"/>
      <c r="G24" s="33"/>
      <c r="H24" s="33"/>
      <c r="I24" s="33"/>
    </row>
    <row r="25" spans="1:9" ht="13.5" customHeight="1">
      <c r="A25" s="33"/>
      <c r="B25" s="34" t="s">
        <v>48</v>
      </c>
      <c r="C25" s="34" t="s">
        <v>49</v>
      </c>
      <c r="D25" s="33"/>
      <c r="E25" s="33"/>
      <c r="F25" s="33"/>
      <c r="G25" s="33"/>
      <c r="H25" s="33"/>
      <c r="I25" s="33"/>
    </row>
    <row r="26" spans="1:9" ht="13.5" customHeight="1">
      <c r="A26" s="33"/>
      <c r="B26" s="34" t="s">
        <v>50</v>
      </c>
      <c r="C26" s="34" t="s">
        <v>51</v>
      </c>
      <c r="D26" s="33"/>
      <c r="E26" s="33"/>
      <c r="F26" s="33"/>
      <c r="G26" s="33"/>
      <c r="H26" s="33"/>
      <c r="I26" s="33"/>
    </row>
    <row r="27" spans="1:9" ht="13.5" customHeight="1">
      <c r="A27" s="33"/>
      <c r="B27" s="34" t="s">
        <v>52</v>
      </c>
      <c r="C27" s="34" t="s">
        <v>53</v>
      </c>
      <c r="D27" s="33"/>
      <c r="E27" s="33"/>
      <c r="F27" s="33"/>
      <c r="G27" s="33"/>
      <c r="H27" s="33"/>
      <c r="I27" s="33"/>
    </row>
    <row r="28" spans="1:9" ht="13.5" customHeight="1">
      <c r="A28" s="33"/>
      <c r="B28" s="34" t="s">
        <v>54</v>
      </c>
      <c r="C28" s="34" t="s">
        <v>55</v>
      </c>
      <c r="D28" s="33"/>
      <c r="E28" s="33"/>
      <c r="F28" s="33"/>
      <c r="G28" s="33"/>
      <c r="H28" s="33"/>
      <c r="I28" s="33"/>
    </row>
    <row r="29" spans="1:9" ht="13.5" customHeight="1">
      <c r="A29" s="33"/>
      <c r="B29" s="34" t="s">
        <v>56</v>
      </c>
      <c r="C29" s="34" t="s">
        <v>57</v>
      </c>
      <c r="D29" s="33"/>
      <c r="E29" s="33"/>
      <c r="F29" s="33"/>
      <c r="G29" s="33"/>
      <c r="H29" s="33"/>
      <c r="I29" s="33"/>
    </row>
    <row r="30" spans="1:9" ht="13.5" customHeight="1">
      <c r="A30" s="33"/>
      <c r="B30" s="34" t="s">
        <v>58</v>
      </c>
      <c r="C30" s="34" t="s">
        <v>59</v>
      </c>
      <c r="D30" s="33"/>
      <c r="E30" s="33"/>
      <c r="F30" s="33"/>
      <c r="G30" s="33"/>
      <c r="H30" s="33"/>
      <c r="I30" s="33"/>
    </row>
    <row r="31" spans="1:9" ht="13.5" customHeight="1">
      <c r="A31" s="33"/>
      <c r="B31" s="34" t="s">
        <v>60</v>
      </c>
      <c r="C31" s="34" t="s">
        <v>61</v>
      </c>
      <c r="D31" s="33"/>
      <c r="E31" s="33"/>
      <c r="F31" s="33"/>
      <c r="G31" s="33"/>
      <c r="H31" s="33"/>
      <c r="I31" s="33"/>
    </row>
    <row r="32" spans="1:9" ht="13.5" customHeight="1">
      <c r="A32" s="33"/>
      <c r="B32" s="34" t="s">
        <v>62</v>
      </c>
      <c r="C32" s="34" t="s">
        <v>63</v>
      </c>
      <c r="D32" s="33"/>
      <c r="E32" s="33"/>
      <c r="F32" s="33"/>
      <c r="G32" s="33"/>
      <c r="H32" s="33"/>
      <c r="I32" s="33"/>
    </row>
    <row r="33" spans="1:9" ht="13.5" customHeight="1">
      <c r="A33" s="33"/>
      <c r="B33" s="34" t="s">
        <v>64</v>
      </c>
      <c r="C33" s="34" t="s">
        <v>65</v>
      </c>
      <c r="D33" s="33"/>
      <c r="E33" s="33"/>
      <c r="F33" s="33"/>
      <c r="G33" s="33"/>
      <c r="H33" s="33"/>
      <c r="I33" s="33"/>
    </row>
    <row r="34" spans="1:9" ht="13.5" customHeight="1">
      <c r="A34" s="33"/>
      <c r="B34" s="34" t="s">
        <v>66</v>
      </c>
      <c r="C34" s="34" t="s">
        <v>67</v>
      </c>
      <c r="D34" s="33"/>
      <c r="E34" s="33"/>
      <c r="F34" s="33"/>
      <c r="G34" s="33"/>
      <c r="H34" s="33"/>
      <c r="I34" s="33"/>
    </row>
    <row r="35" spans="1:9" ht="13.5" customHeight="1">
      <c r="A35" s="33"/>
      <c r="B35" s="34" t="s">
        <v>68</v>
      </c>
      <c r="C35" s="34" t="s">
        <v>69</v>
      </c>
      <c r="D35" s="33"/>
      <c r="E35" s="33"/>
      <c r="F35" s="33"/>
      <c r="G35" s="33"/>
      <c r="H35" s="33"/>
      <c r="I35" s="33"/>
    </row>
    <row r="36" spans="1:9" ht="13.5" customHeight="1">
      <c r="A36" s="33"/>
      <c r="B36" s="34" t="s">
        <v>70</v>
      </c>
      <c r="C36" s="34" t="s">
        <v>71</v>
      </c>
      <c r="D36" s="33"/>
      <c r="E36" s="33"/>
      <c r="F36" s="33"/>
      <c r="G36" s="33"/>
      <c r="H36" s="33"/>
      <c r="I36" s="33"/>
    </row>
    <row r="37" spans="1:9" ht="13.5" customHeight="1">
      <c r="A37" s="33"/>
      <c r="B37" s="34" t="s">
        <v>72</v>
      </c>
      <c r="C37" s="34" t="s">
        <v>73</v>
      </c>
      <c r="D37" s="33"/>
      <c r="E37" s="33"/>
      <c r="F37" s="33"/>
      <c r="G37" s="33"/>
      <c r="H37" s="33"/>
      <c r="I37" s="33"/>
    </row>
    <row r="38" spans="1:9" ht="13.5" customHeight="1">
      <c r="A38" s="33"/>
      <c r="B38" s="34" t="s">
        <v>74</v>
      </c>
      <c r="C38" s="34" t="s">
        <v>75</v>
      </c>
      <c r="D38" s="33"/>
      <c r="E38" s="33"/>
      <c r="F38" s="33"/>
      <c r="G38" s="33"/>
      <c r="H38" s="33"/>
      <c r="I38" s="33"/>
    </row>
    <row r="39" spans="1:9" ht="13.5" customHeight="1">
      <c r="A39" s="33"/>
      <c r="B39" s="34" t="s">
        <v>76</v>
      </c>
      <c r="C39" s="34" t="s">
        <v>77</v>
      </c>
      <c r="D39" s="33"/>
      <c r="E39" s="33"/>
      <c r="F39" s="33"/>
      <c r="G39" s="33"/>
      <c r="H39" s="33"/>
      <c r="I39" s="33"/>
    </row>
    <row r="40" spans="1:9" ht="13.5" customHeight="1">
      <c r="A40" s="33"/>
      <c r="B40" s="34" t="s">
        <v>78</v>
      </c>
      <c r="C40" s="34" t="s">
        <v>79</v>
      </c>
      <c r="D40" s="33"/>
      <c r="E40" s="33"/>
      <c r="F40" s="33"/>
      <c r="G40" s="33"/>
      <c r="H40" s="33"/>
      <c r="I40" s="33"/>
    </row>
    <row r="41" spans="1:9" ht="13.5" customHeight="1">
      <c r="A41" s="33"/>
      <c r="B41" s="34" t="s">
        <v>80</v>
      </c>
      <c r="C41" s="34" t="s">
        <v>81</v>
      </c>
      <c r="D41" s="33"/>
      <c r="E41" s="33"/>
      <c r="F41" s="33"/>
      <c r="G41" s="33"/>
      <c r="H41" s="33"/>
      <c r="I41" s="33"/>
    </row>
    <row r="42" spans="1:9" ht="13.5" customHeight="1">
      <c r="A42" s="33"/>
      <c r="B42" s="34" t="s">
        <v>82</v>
      </c>
      <c r="C42" s="34" t="s">
        <v>83</v>
      </c>
      <c r="D42" s="33"/>
      <c r="E42" s="33"/>
      <c r="F42" s="33"/>
      <c r="G42" s="33"/>
      <c r="H42" s="33"/>
      <c r="I42" s="33"/>
    </row>
    <row r="43" ht="13.5" customHeight="1"/>
    <row r="44" ht="13.5" customHeight="1"/>
  </sheetData>
  <sheetProtection password="B2CD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Rangerserver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Thomas Sisson</cp:lastModifiedBy>
  <cp:lastPrinted>2009-01-27T20:31:53Z</cp:lastPrinted>
  <dcterms:created xsi:type="dcterms:W3CDTF">2006-01-12T16:37:19Z</dcterms:created>
  <dcterms:modified xsi:type="dcterms:W3CDTF">2017-01-06T19:48:33Z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1122139687</vt:i4>
  </property>
  <property fmtid="{D5CDD505-2E9C-101B-9397-08002B2CF9AE}" pid="3" name="_EmailSubject">
    <vt:lpwstr/>
  </property>
  <property fmtid="{D5CDD505-2E9C-101B-9397-08002B2CF9AE}" pid="4" name="_AuthorEmail">
    <vt:lpwstr>tsisson@narragansettbsa.org</vt:lpwstr>
  </property>
  <property fmtid="{D5CDD505-2E9C-101B-9397-08002B2CF9AE}" pid="5" name="_AuthorEmailDisplayName">
    <vt:lpwstr>Thomas J. Sisson</vt:lpwstr>
  </property>
  <property fmtid="{D5CDD505-2E9C-101B-9397-08002B2CF9AE}" pid="6" name="_ReviewingToolsShownOnce">
    <vt:lpwstr/>
  </property>
</Properties>
</file>